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105" windowWidth="13260" windowHeight="5520"/>
  </bookViews>
  <sheets>
    <sheet name="Sheet1" sheetId="1" r:id="rId1"/>
  </sheets>
  <definedNames>
    <definedName name="_xlnm.Print_Area" localSheetId="0">Sheet1!$A$1:$F$51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F46" i="1" l="1"/>
  <c r="F39" i="1" l="1"/>
  <c r="F18" i="1"/>
  <c r="F14" i="1"/>
  <c r="Z8" i="1"/>
  <c r="F7" i="1"/>
  <c r="F47" i="1" l="1"/>
  <c r="F48" i="1" s="1"/>
  <c r="F26" i="1"/>
  <c r="F27" i="1" s="1"/>
  <c r="F49" i="1" l="1"/>
</calcChain>
</file>

<file path=xl/sharedStrings.xml><?xml version="1.0" encoding="utf-8"?>
<sst xmlns="http://schemas.openxmlformats.org/spreadsheetml/2006/main" count="480" uniqueCount="393">
  <si>
    <t>BSAC : STATEMENT OF FINANCIAL POSITION ACTUALS (All values in Rand and +)</t>
  </si>
  <si>
    <t>Save File as : Muncde_BSAC_ccyy_Mnn.XLS (e.g.: GT411_BSAC_2011_M01)</t>
  </si>
  <si>
    <t>Change Year End (ccyy) to Financial Year End (e.g.: 2011 for year 2010/2011)</t>
  </si>
  <si>
    <t>Change Month End (Mnn) to Active Month (M01=July...M12=June)(e.g.: M10)</t>
  </si>
  <si>
    <t>Change Muncde to your own municipal code (e.g.: GT411)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</si>
  <si>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</si>
  <si>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</si>
  <si>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</si>
  <si>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</si>
  <si>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</si>
  <si>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</si>
  <si>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2010</t>
  </si>
  <si>
    <t>0100</t>
  </si>
  <si>
    <t>COMMUNITY WEALTH / EQUITY</t>
  </si>
  <si>
    <t>0110</t>
  </si>
  <si>
    <t>Community Wealth</t>
  </si>
  <si>
    <t>0600</t>
  </si>
  <si>
    <t>Housing Development Fund</t>
  </si>
  <si>
    <t>0300</t>
  </si>
  <si>
    <t>Reserves</t>
  </si>
  <si>
    <t>0500</t>
  </si>
  <si>
    <t>Accumulated Surplus/(Deficit)</t>
  </si>
  <si>
    <t>0680</t>
  </si>
  <si>
    <t>Minorities Interests</t>
  </si>
  <si>
    <t>0690</t>
  </si>
  <si>
    <t>Total Community Wealth / Equity</t>
  </si>
  <si>
    <t>0700</t>
  </si>
  <si>
    <t>Non-Current Liabilities</t>
  </si>
  <si>
    <t>0900</t>
  </si>
  <si>
    <t>Borrowing</t>
  </si>
  <si>
    <t>0910</t>
  </si>
  <si>
    <t>Non-Current Provisions</t>
  </si>
  <si>
    <t>1000</t>
  </si>
  <si>
    <t>Total Non-Current Liabilities</t>
  </si>
  <si>
    <t>2300</t>
  </si>
  <si>
    <t>Current Liabilities</t>
  </si>
  <si>
    <t>2400</t>
  </si>
  <si>
    <t>Consumer Deposits</t>
  </si>
  <si>
    <t>2500</t>
  </si>
  <si>
    <t>Provisions</t>
  </si>
  <si>
    <t>2600</t>
  </si>
  <si>
    <t>Creditors</t>
  </si>
  <si>
    <t>2610</t>
  </si>
  <si>
    <t>Conditional Grants and Receipts</t>
  </si>
  <si>
    <t>2700</t>
  </si>
  <si>
    <t>Bank Overdraft</t>
  </si>
  <si>
    <t>2800</t>
  </si>
  <si>
    <t>1600</t>
  </si>
  <si>
    <t>Total Current Liabilities</t>
  </si>
  <si>
    <t>1650</t>
  </si>
  <si>
    <t>Total Net Assets and Liabilities</t>
  </si>
  <si>
    <t>1100</t>
  </si>
  <si>
    <t>ASSETS</t>
  </si>
  <si>
    <t>1200</t>
  </si>
  <si>
    <t>Non-Current Assets</t>
  </si>
  <si>
    <t>1300</t>
  </si>
  <si>
    <t>Property Plant and Equipment</t>
  </si>
  <si>
    <t>1400</t>
  </si>
  <si>
    <t>Non-Current Investments</t>
  </si>
  <si>
    <t>1500</t>
  </si>
  <si>
    <t>Long-term Receivables</t>
  </si>
  <si>
    <t>1401</t>
  </si>
  <si>
    <t>Investment Property</t>
  </si>
  <si>
    <t>1402</t>
  </si>
  <si>
    <t>Investment in Associate</t>
  </si>
  <si>
    <t>1403</t>
  </si>
  <si>
    <t>Agricultural</t>
  </si>
  <si>
    <t>1404</t>
  </si>
  <si>
    <t>Biological</t>
  </si>
  <si>
    <t>1405</t>
  </si>
  <si>
    <t>Intangible</t>
  </si>
  <si>
    <t>1406</t>
  </si>
  <si>
    <t>Other Non-Current Assets</t>
  </si>
  <si>
    <t>2900</t>
  </si>
  <si>
    <t>Total Non-Current Assets</t>
  </si>
  <si>
    <t>1700</t>
  </si>
  <si>
    <t>Current Assets</t>
  </si>
  <si>
    <t>2200</t>
  </si>
  <si>
    <t>Call Investment Deposits</t>
  </si>
  <si>
    <t>1900</t>
  </si>
  <si>
    <t>Inventory</t>
  </si>
  <si>
    <t>2000</t>
  </si>
  <si>
    <t>Consumer Debtors</t>
  </si>
  <si>
    <t>Other Debtors</t>
  </si>
  <si>
    <t>2100</t>
  </si>
  <si>
    <t>Current Portion Of Long-Term Receivables</t>
  </si>
  <si>
    <t>1800</t>
  </si>
  <si>
    <t>Cash</t>
  </si>
  <si>
    <t>2150</t>
  </si>
  <si>
    <t>Total Current Assets</t>
  </si>
  <si>
    <t>3000</t>
  </si>
  <si>
    <t>Total Assets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</si>
  <si>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</si>
  <si>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</si>
  <si>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</si>
  <si>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</si>
  <si>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</si>
  <si>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</si>
  <si>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</si>
  <si>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</si>
  <si>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</si>
  <si>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</si>
  <si>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</si>
  <si>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</si>
  <si>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</si>
  <si>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</si>
  <si>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</si>
  <si>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</si>
  <si>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</si>
  <si>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</si>
  <si>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</si>
  <si>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</si>
  <si>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</si>
  <si>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</si>
  <si>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</si>
  <si>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</si>
  <si>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</si>
  <si>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</si>
  <si>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</si>
  <si>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</si>
  <si>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</si>
  <si>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</si>
  <si>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</si>
  <si>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</si>
  <si>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</si>
  <si>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</si>
  <si>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</si>
  <si>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</si>
  <si>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</si>
  <si>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</si>
  <si>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</si>
  <si>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</si>
  <si>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</si>
  <si>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</si>
  <si>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</si>
  <si>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</si>
  <si>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</si>
  <si>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</si>
  <si>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</si>
  <si>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</si>
  <si>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</si>
  <si>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</si>
  <si>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</si>
  <si>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</si>
  <si>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</si>
  <si>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</si>
  <si>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</si>
  <si>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</si>
  <si>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</si>
  <si>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</si>
  <si>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</si>
  <si>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</si>
  <si>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</si>
  <si>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</si>
  <si>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</si>
  <si>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</si>
  <si>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</si>
  <si>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</si>
  <si>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</si>
  <si>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</si>
  <si>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</si>
  <si>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</si>
  <si>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</si>
  <si>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</si>
  <si>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</si>
  <si>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</si>
  <si>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</si>
  <si>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</si>
  <si>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</si>
  <si>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</si>
  <si>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</si>
  <si>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</si>
  <si>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</si>
  <si>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</si>
  <si>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</si>
  <si>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</si>
  <si>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</si>
  <si>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</si>
  <si>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</si>
  <si>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</si>
  <si>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</si>
  <si>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</si>
  <si>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</si>
  <si>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</si>
  <si>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</si>
  <si>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</si>
  <si>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</si>
  <si>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</si>
  <si>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</si>
  <si>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</si>
  <si>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</si>
  <si>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</si>
  <si>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GT484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</si>
  <si>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</si>
  <si>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</si>
  <si>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</si>
  <si>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</si>
  <si>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</si>
  <si>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</si>
  <si>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</si>
  <si>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</si>
  <si>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</si>
  <si>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</si>
  <si>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</si>
  <si>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</si>
  <si>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</si>
  <si>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</si>
  <si>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</si>
  <si>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</si>
  <si>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</si>
  <si>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</si>
  <si>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</si>
  <si>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</si>
  <si>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</si>
  <si>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</si>
  <si>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</si>
  <si>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</si>
  <si>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</si>
  <si>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</si>
  <si>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</si>
  <si>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</si>
  <si>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</si>
  <si>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</si>
  <si>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</si>
  <si>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</si>
  <si>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</si>
  <si>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</si>
  <si>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</si>
  <si>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</si>
  <si>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</si>
  <si>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</si>
  <si>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</si>
  <si>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</si>
  <si>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</si>
  <si>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</si>
  <si>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</si>
  <si>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</si>
  <si>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</si>
  <si>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</si>
  <si>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</si>
  <si>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</si>
  <si>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</si>
  <si>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</si>
  <si>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</si>
  <si>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</si>
  <si>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</si>
  <si>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</si>
  <si>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</si>
  <si>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</si>
  <si>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</si>
  <si>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</si>
  <si>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</si>
  <si>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</si>
  <si>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</si>
  <si>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</si>
  <si>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</si>
  <si>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</si>
  <si>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</si>
  <si>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</si>
  <si>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</si>
  <si>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</si>
  <si>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</si>
  <si>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</si>
  <si>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</si>
  <si>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</si>
  <si>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</si>
  <si>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</si>
  <si>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</si>
  <si>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</si>
  <si>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</si>
  <si>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</si>
  <si>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</si>
  <si>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</si>
  <si>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</si>
  <si>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</si>
  <si>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</si>
  <si>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</si>
  <si>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</si>
  <si>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</si>
  <si>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</si>
  <si>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</si>
  <si>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</si>
  <si>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</si>
  <si>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</si>
  <si>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</si>
  <si>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</si>
  <si>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</si>
  <si>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</si>
  <si>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</si>
  <si>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</si>
  <si>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</si>
  <si>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</si>
  <si>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</si>
  <si>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</si>
  <si>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</si>
  <si>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</si>
  <si>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</si>
  <si>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</si>
  <si>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</si>
  <si>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</si>
  <si>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</si>
  <si>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</si>
  <si>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</si>
  <si>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</si>
  <si>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</si>
  <si>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</si>
  <si>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</si>
  <si>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</si>
  <si>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</si>
  <si>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</si>
  <si>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</si>
  <si>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</si>
  <si>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</si>
  <si>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</si>
  <si>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</si>
  <si>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</si>
  <si>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</si>
  <si>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</si>
  <si>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</si>
  <si>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</si>
  <si>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</si>
  <si>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</si>
  <si>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</si>
  <si>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</si>
  <si>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</si>
  <si>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</si>
  <si>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</si>
  <si>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</si>
  <si>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</si>
  <si>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</si>
  <si>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</si>
  <si>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</si>
  <si>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</si>
  <si>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</si>
  <si>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</si>
  <si>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</si>
  <si>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</si>
  <si>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</si>
  <si>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</si>
  <si>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</si>
  <si>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</si>
  <si>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</si>
  <si>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</si>
  <si>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</si>
  <si>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</si>
  <si>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</si>
  <si>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</si>
  <si>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</si>
  <si>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</si>
  <si>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</si>
  <si>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</si>
  <si>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</si>
  <si>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</si>
  <si>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</si>
  <si>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</si>
  <si>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</si>
  <si>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</si>
  <si>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</si>
  <si>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</si>
  <si>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</si>
  <si>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</si>
  <si>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</si>
  <si>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</si>
  <si>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</si>
  <si>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</si>
  <si>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</si>
  <si>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</si>
  <si>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</si>
  <si>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</si>
  <si>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</si>
  <si>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</si>
  <si>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</si>
  <si>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</si>
  <si>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</si>
  <si>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</si>
  <si>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</si>
  <si>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</si>
  <si>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</si>
  <si>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</si>
  <si>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</si>
  <si>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</si>
  <si>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</si>
  <si>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</si>
  <si>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</si>
  <si>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</si>
  <si>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</si>
  <si>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</si>
  <si>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</si>
  <si>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</si>
  <si>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</si>
  <si>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</si>
  <si>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</si>
  <si>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M04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</si>
</sst>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Protection="1">
      <protection locked="0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2" borderId="0" xfId="0" applyFont="1" applyFill="1" applyAlignment="1" applyProtection="1">
      <alignment wrapText="1"/>
      <protection locked="0"/>
    </xf>
    <xf numFmtId="3" fontId="3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topLeftCell="A20" zoomScale="75" workbookViewId="0">
      <selection activeCell="F50" sqref="F50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55.7109375" customWidth="1"/>
    <col min="6" max="6" width="12.7109375" customWidth="1"/>
    <col min="7" max="16" width="9.140625" style="7" customWidth="1"/>
    <col min="18" max="26" width="9.140625" hidden="1" customWidth="1"/>
  </cols>
  <sheetData>
    <row r="1" spans="1:26" ht="12.75" customHeight="1" x14ac:dyDescent="0.2">
      <c r="A1" s="18" t="s">
        <v>0</v>
      </c>
      <c r="B1" s="18"/>
      <c r="C1" s="18"/>
      <c r="D1" s="18"/>
      <c r="E1" s="18"/>
      <c r="F1" s="18"/>
    </row>
    <row r="2" spans="1:26" ht="12.75" customHeight="1" x14ac:dyDescent="0.2">
      <c r="A2" s="17" t="s">
        <v>1</v>
      </c>
      <c r="B2" s="17"/>
      <c r="C2" s="17"/>
      <c r="D2" s="17"/>
      <c r="E2" s="17"/>
      <c r="F2" s="17"/>
    </row>
    <row r="3" spans="1:26" ht="12.75" customHeight="1" x14ac:dyDescent="0.2">
      <c r="A3" s="17" t="s">
        <v>2</v>
      </c>
      <c r="B3" s="17"/>
      <c r="C3" s="17"/>
      <c r="D3" s="17"/>
      <c r="E3" s="17"/>
      <c r="F3" s="17"/>
    </row>
    <row r="4" spans="1:26" ht="12.75" customHeight="1" x14ac:dyDescent="0.2">
      <c r="A4" s="17" t="s">
        <v>3</v>
      </c>
      <c r="B4" s="17"/>
      <c r="C4" s="17"/>
      <c r="D4" s="17"/>
      <c r="E4" s="17"/>
      <c r="F4" s="17"/>
    </row>
    <row r="5" spans="1:26" ht="12.75" customHeight="1" x14ac:dyDescent="0.2">
      <c r="A5" s="17" t="s">
        <v>4</v>
      </c>
      <c r="B5" s="17"/>
      <c r="C5" s="17"/>
      <c r="D5" s="17"/>
      <c r="E5" s="17"/>
      <c r="F5" s="17"/>
    </row>
    <row r="6" spans="1:26" ht="12.75" customHeight="1" x14ac:dyDescent="0.2">
      <c r="A6" s="17" t="s">
        <v>5</v>
      </c>
      <c r="B6" s="17"/>
      <c r="C6" s="17"/>
      <c r="D6" s="17"/>
      <c r="E6" s="17"/>
      <c r="F6" s="17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4" t="str">
        <f>CONCATENATE("Actual ",B8)</f>
        <v>Actual M04 Oct</v>
      </c>
    </row>
    <row r="8" spans="1:26" ht="12.95" customHeight="1" x14ac:dyDescent="0.2">
      <c r="A8" s="12">
        <v>2016</v>
      </c>
      <c r="B8" s="12" t="s">
        <v>392</v>
      </c>
      <c r="C8" s="12" t="s">
        <v>171</v>
      </c>
      <c r="D8" s="6" t="s">
        <v>12</v>
      </c>
      <c r="E8" s="6" t="s">
        <v>13</v>
      </c>
      <c r="F8" s="13"/>
      <c r="R8" s="7">
        <v>2004</v>
      </c>
      <c r="S8" s="8" t="s">
        <v>280</v>
      </c>
      <c r="T8" s="8" t="s">
        <v>281</v>
      </c>
      <c r="U8" s="8" t="s">
        <v>282</v>
      </c>
      <c r="V8" s="8" t="s">
        <v>283</v>
      </c>
      <c r="W8" s="8" t="s">
        <v>284</v>
      </c>
      <c r="X8" s="8" t="s">
        <v>285</v>
      </c>
      <c r="Y8" s="16" t="s">
        <v>379</v>
      </c>
      <c r="Z8" t="str">
        <f>CONCATENATE(C8,"_BSAC_",A8,"_",LEFT(B8,3))</f>
        <v>FS163_BSAC_2016_M04</v>
      </c>
    </row>
    <row r="9" spans="1:26" ht="12.95" customHeight="1" x14ac:dyDescent="0.2">
      <c r="D9" s="6" t="s">
        <v>14</v>
      </c>
      <c r="E9" s="6" t="s">
        <v>15</v>
      </c>
      <c r="F9" s="13"/>
      <c r="R9" s="7">
        <v>2005</v>
      </c>
      <c r="S9" s="9" t="s">
        <v>281</v>
      </c>
      <c r="T9" s="9" t="s">
        <v>282</v>
      </c>
      <c r="U9" s="9" t="s">
        <v>283</v>
      </c>
      <c r="V9" s="9" t="s">
        <v>284</v>
      </c>
      <c r="W9" s="9" t="s">
        <v>285</v>
      </c>
      <c r="X9" s="9" t="s">
        <v>286</v>
      </c>
      <c r="Y9" s="16" t="s">
        <v>380</v>
      </c>
    </row>
    <row r="10" spans="1:26" ht="12.95" customHeight="1" x14ac:dyDescent="0.2">
      <c r="D10" s="5" t="s">
        <v>16</v>
      </c>
      <c r="E10" s="5" t="s">
        <v>17</v>
      </c>
      <c r="F10" s="14">
        <v>0</v>
      </c>
      <c r="R10" s="7">
        <v>2006</v>
      </c>
      <c r="S10" s="9" t="s">
        <v>282</v>
      </c>
      <c r="T10" s="9" t="s">
        <v>283</v>
      </c>
      <c r="U10" s="9" t="s">
        <v>284</v>
      </c>
      <c r="V10" s="9" t="s">
        <v>285</v>
      </c>
      <c r="W10" s="9" t="s">
        <v>286</v>
      </c>
      <c r="X10" s="9" t="s">
        <v>287</v>
      </c>
      <c r="Y10" s="16" t="s">
        <v>92</v>
      </c>
    </row>
    <row r="11" spans="1:26" ht="12.95" customHeight="1" x14ac:dyDescent="0.2">
      <c r="D11" s="5" t="s">
        <v>18</v>
      </c>
      <c r="E11" s="5" t="s">
        <v>19</v>
      </c>
      <c r="F11" s="14">
        <v>0</v>
      </c>
      <c r="R11" s="7">
        <v>2007</v>
      </c>
      <c r="S11" s="9" t="s">
        <v>283</v>
      </c>
      <c r="T11" s="9" t="s">
        <v>284</v>
      </c>
      <c r="U11" s="9" t="s">
        <v>285</v>
      </c>
      <c r="V11" s="9" t="s">
        <v>286</v>
      </c>
      <c r="W11" s="9" t="s">
        <v>287</v>
      </c>
      <c r="X11" s="9" t="s">
        <v>288</v>
      </c>
      <c r="Y11" s="16" t="s">
        <v>93</v>
      </c>
    </row>
    <row r="12" spans="1:26" ht="12.95" customHeight="1" x14ac:dyDescent="0.2">
      <c r="D12" s="5" t="s">
        <v>20</v>
      </c>
      <c r="E12" s="5" t="s">
        <v>21</v>
      </c>
      <c r="F12" s="14">
        <v>39639493</v>
      </c>
      <c r="R12" s="7">
        <v>2008</v>
      </c>
      <c r="S12" s="9" t="s">
        <v>284</v>
      </c>
      <c r="T12" s="9" t="s">
        <v>285</v>
      </c>
      <c r="U12" s="9" t="s">
        <v>286</v>
      </c>
      <c r="V12" s="9" t="s">
        <v>287</v>
      </c>
      <c r="W12" s="9" t="s">
        <v>288</v>
      </c>
      <c r="X12" s="10" t="s">
        <v>289</v>
      </c>
      <c r="Y12" s="16" t="s">
        <v>94</v>
      </c>
    </row>
    <row r="13" spans="1:26" ht="12.95" customHeight="1" x14ac:dyDescent="0.2">
      <c r="D13" s="5" t="s">
        <v>22</v>
      </c>
      <c r="E13" s="5" t="s">
        <v>23</v>
      </c>
      <c r="F13" s="14">
        <v>0</v>
      </c>
      <c r="R13" s="7">
        <v>2009</v>
      </c>
      <c r="S13" s="9" t="s">
        <v>285</v>
      </c>
      <c r="T13" s="9" t="s">
        <v>286</v>
      </c>
      <c r="U13" s="9" t="s">
        <v>287</v>
      </c>
      <c r="V13" s="9" t="s">
        <v>288</v>
      </c>
      <c r="W13" s="10" t="s">
        <v>289</v>
      </c>
      <c r="X13" s="11" t="s">
        <v>290</v>
      </c>
      <c r="Y13" s="16" t="s">
        <v>95</v>
      </c>
    </row>
    <row r="14" spans="1:26" ht="12.95" customHeight="1" x14ac:dyDescent="0.2">
      <c r="D14" s="3" t="s">
        <v>24</v>
      </c>
      <c r="E14" s="3" t="s">
        <v>25</v>
      </c>
      <c r="F14" s="15">
        <f>SUM(F10:F13)</f>
        <v>39639493</v>
      </c>
      <c r="R14" s="7">
        <v>2010</v>
      </c>
      <c r="S14" s="9" t="s">
        <v>286</v>
      </c>
      <c r="T14" s="9" t="s">
        <v>287</v>
      </c>
      <c r="U14" s="9" t="s">
        <v>288</v>
      </c>
      <c r="V14" s="10" t="s">
        <v>289</v>
      </c>
      <c r="W14" s="11" t="s">
        <v>290</v>
      </c>
      <c r="X14" s="11" t="s">
        <v>291</v>
      </c>
      <c r="Y14" s="16" t="s">
        <v>96</v>
      </c>
    </row>
    <row r="15" spans="1:26" ht="12.95" customHeight="1" x14ac:dyDescent="0.2">
      <c r="D15" s="6" t="s">
        <v>26</v>
      </c>
      <c r="E15" s="6" t="s">
        <v>27</v>
      </c>
      <c r="F15" s="13"/>
      <c r="R15" s="7">
        <v>2011</v>
      </c>
      <c r="S15" s="9" t="s">
        <v>287</v>
      </c>
      <c r="T15" s="9" t="s">
        <v>288</v>
      </c>
      <c r="U15" s="10" t="s">
        <v>289</v>
      </c>
      <c r="V15" s="11" t="s">
        <v>290</v>
      </c>
      <c r="W15" s="11" t="s">
        <v>291</v>
      </c>
      <c r="X15" s="11" t="s">
        <v>292</v>
      </c>
      <c r="Y15" s="16" t="s">
        <v>97</v>
      </c>
    </row>
    <row r="16" spans="1:26" ht="12.95" customHeight="1" x14ac:dyDescent="0.2">
      <c r="D16" s="5" t="s">
        <v>28</v>
      </c>
      <c r="E16" s="5" t="s">
        <v>29</v>
      </c>
      <c r="F16" s="14">
        <v>0</v>
      </c>
      <c r="R16" s="7">
        <v>2012</v>
      </c>
      <c r="S16" s="9" t="s">
        <v>288</v>
      </c>
      <c r="T16" s="10" t="s">
        <v>289</v>
      </c>
      <c r="U16" s="11" t="s">
        <v>290</v>
      </c>
      <c r="V16" s="11" t="s">
        <v>291</v>
      </c>
      <c r="W16" s="11" t="s">
        <v>292</v>
      </c>
      <c r="X16" s="11" t="s">
        <v>293</v>
      </c>
      <c r="Y16" s="16" t="s">
        <v>98</v>
      </c>
    </row>
    <row r="17" spans="4:25" ht="12.95" customHeight="1" x14ac:dyDescent="0.2">
      <c r="D17" s="5" t="s">
        <v>30</v>
      </c>
      <c r="E17" s="5" t="s">
        <v>31</v>
      </c>
      <c r="F17" s="14">
        <v>9693474</v>
      </c>
      <c r="R17" s="7">
        <v>2013</v>
      </c>
      <c r="S17" s="10" t="s">
        <v>289</v>
      </c>
      <c r="T17" s="11" t="s">
        <v>290</v>
      </c>
      <c r="U17" s="11" t="s">
        <v>291</v>
      </c>
      <c r="V17" s="11" t="s">
        <v>292</v>
      </c>
      <c r="W17" s="11" t="s">
        <v>293</v>
      </c>
      <c r="X17" s="11" t="s">
        <v>294</v>
      </c>
      <c r="Y17" s="16" t="s">
        <v>99</v>
      </c>
    </row>
    <row r="18" spans="4:25" ht="12.95" customHeight="1" x14ac:dyDescent="0.2">
      <c r="D18" s="3" t="s">
        <v>32</v>
      </c>
      <c r="E18" s="3" t="s">
        <v>33</v>
      </c>
      <c r="F18" s="15">
        <f>SUM(F16:F17)</f>
        <v>9693474</v>
      </c>
      <c r="R18" s="7">
        <v>2014</v>
      </c>
      <c r="S18" s="11" t="s">
        <v>290</v>
      </c>
      <c r="T18" s="11" t="s">
        <v>291</v>
      </c>
      <c r="U18" s="11" t="s">
        <v>292</v>
      </c>
      <c r="V18" s="11" t="s">
        <v>293</v>
      </c>
      <c r="W18" s="11" t="s">
        <v>294</v>
      </c>
      <c r="X18" s="11" t="s">
        <v>295</v>
      </c>
      <c r="Y18" s="16" t="s">
        <v>100</v>
      </c>
    </row>
    <row r="19" spans="4:25" ht="12.95" customHeight="1" x14ac:dyDescent="0.2">
      <c r="D19" s="6" t="s">
        <v>34</v>
      </c>
      <c r="E19" s="6" t="s">
        <v>35</v>
      </c>
      <c r="F19" s="13"/>
      <c r="R19" s="7">
        <v>2015</v>
      </c>
      <c r="S19" s="11" t="s">
        <v>291</v>
      </c>
      <c r="T19" s="11" t="s">
        <v>292</v>
      </c>
      <c r="U19" s="11" t="s">
        <v>293</v>
      </c>
      <c r="V19" s="11" t="s">
        <v>294</v>
      </c>
      <c r="W19" s="11" t="s">
        <v>295</v>
      </c>
      <c r="X19" s="11" t="s">
        <v>296</v>
      </c>
      <c r="Y19" s="16" t="s">
        <v>101</v>
      </c>
    </row>
    <row r="20" spans="4:25" ht="12.95" customHeight="1" x14ac:dyDescent="0.2">
      <c r="D20" s="5" t="s">
        <v>36</v>
      </c>
      <c r="E20" s="5" t="s">
        <v>37</v>
      </c>
      <c r="F20" s="14">
        <v>20000</v>
      </c>
      <c r="R20" s="7">
        <v>2016</v>
      </c>
      <c r="S20" s="11" t="s">
        <v>292</v>
      </c>
      <c r="T20" s="11" t="s">
        <v>293</v>
      </c>
      <c r="U20" s="11" t="s">
        <v>294</v>
      </c>
      <c r="V20" s="11" t="s">
        <v>295</v>
      </c>
      <c r="W20" s="11" t="s">
        <v>296</v>
      </c>
      <c r="X20" s="11" t="s">
        <v>297</v>
      </c>
      <c r="Y20" s="16" t="s">
        <v>102</v>
      </c>
    </row>
    <row r="21" spans="4:25" ht="12.95" customHeight="1" x14ac:dyDescent="0.2">
      <c r="D21" s="5" t="s">
        <v>38</v>
      </c>
      <c r="E21" s="5" t="s">
        <v>39</v>
      </c>
      <c r="F21" s="14">
        <v>0</v>
      </c>
      <c r="R21" s="7">
        <v>2017</v>
      </c>
      <c r="S21" s="11" t="s">
        <v>293</v>
      </c>
      <c r="T21" s="11" t="s">
        <v>294</v>
      </c>
      <c r="U21" s="11" t="s">
        <v>295</v>
      </c>
      <c r="V21" s="11" t="s">
        <v>296</v>
      </c>
      <c r="W21" s="11" t="s">
        <v>297</v>
      </c>
      <c r="X21" s="11" t="s">
        <v>298</v>
      </c>
      <c r="Y21" s="16" t="s">
        <v>103</v>
      </c>
    </row>
    <row r="22" spans="4:25" ht="12.95" customHeight="1" x14ac:dyDescent="0.2">
      <c r="D22" s="5" t="s">
        <v>40</v>
      </c>
      <c r="E22" s="5" t="s">
        <v>41</v>
      </c>
      <c r="F22" s="14">
        <v>17888382</v>
      </c>
      <c r="R22" s="7">
        <v>2018</v>
      </c>
      <c r="S22" s="11" t="s">
        <v>294</v>
      </c>
      <c r="T22" s="11" t="s">
        <v>295</v>
      </c>
      <c r="U22" s="11" t="s">
        <v>296</v>
      </c>
      <c r="V22" s="11" t="s">
        <v>297</v>
      </c>
      <c r="W22" s="11" t="s">
        <v>298</v>
      </c>
      <c r="X22" s="11" t="s">
        <v>299</v>
      </c>
      <c r="Y22" s="16" t="s">
        <v>104</v>
      </c>
    </row>
    <row r="23" spans="4:25" ht="12.95" customHeight="1" x14ac:dyDescent="0.2">
      <c r="D23" s="5" t="s">
        <v>42</v>
      </c>
      <c r="E23" s="5" t="s">
        <v>43</v>
      </c>
      <c r="F23" s="14">
        <v>-8058440</v>
      </c>
      <c r="R23" s="7">
        <v>2019</v>
      </c>
      <c r="S23" s="11" t="s">
        <v>295</v>
      </c>
      <c r="T23" s="11" t="s">
        <v>296</v>
      </c>
      <c r="U23" s="11" t="s">
        <v>297</v>
      </c>
      <c r="V23" s="11" t="s">
        <v>298</v>
      </c>
      <c r="W23" s="11" t="s">
        <v>299</v>
      </c>
      <c r="X23" s="11" t="s">
        <v>300</v>
      </c>
      <c r="Y23" s="16" t="s">
        <v>105</v>
      </c>
    </row>
    <row r="24" spans="4:25" ht="12.95" customHeight="1" x14ac:dyDescent="0.2">
      <c r="D24" s="5" t="s">
        <v>44</v>
      </c>
      <c r="E24" s="5" t="s">
        <v>45</v>
      </c>
      <c r="F24" s="14">
        <v>-15788983</v>
      </c>
      <c r="R24" s="7">
        <v>2020</v>
      </c>
      <c r="S24" s="11" t="s">
        <v>296</v>
      </c>
      <c r="T24" s="11" t="s">
        <v>297</v>
      </c>
      <c r="U24" s="11" t="s">
        <v>298</v>
      </c>
      <c r="V24" s="11" t="s">
        <v>299</v>
      </c>
      <c r="W24" s="11" t="s">
        <v>300</v>
      </c>
      <c r="X24" s="11" t="s">
        <v>301</v>
      </c>
      <c r="Y24" s="16" t="s">
        <v>106</v>
      </c>
    </row>
    <row r="25" spans="4:25" ht="12.95" customHeight="1" x14ac:dyDescent="0.2">
      <c r="D25" s="5" t="s">
        <v>46</v>
      </c>
      <c r="E25" s="5" t="s">
        <v>29</v>
      </c>
      <c r="F25" s="14">
        <v>0</v>
      </c>
      <c r="Y25" s="16" t="s">
        <v>107</v>
      </c>
    </row>
    <row r="26" spans="4:25" ht="12.95" customHeight="1" x14ac:dyDescent="0.2">
      <c r="D26" s="3" t="s">
        <v>47</v>
      </c>
      <c r="E26" s="3" t="s">
        <v>48</v>
      </c>
      <c r="F26" s="15">
        <f>SUM(F20:F25)</f>
        <v>-5939041</v>
      </c>
      <c r="Y26" s="16" t="s">
        <v>108</v>
      </c>
    </row>
    <row r="27" spans="4:25" ht="12.95" customHeight="1" x14ac:dyDescent="0.2">
      <c r="D27" s="3" t="s">
        <v>49</v>
      </c>
      <c r="E27" s="3" t="s">
        <v>50</v>
      </c>
      <c r="F27" s="15">
        <f>+F14+F18+F26</f>
        <v>43393926</v>
      </c>
      <c r="Y27" s="16" t="s">
        <v>109</v>
      </c>
    </row>
    <row r="28" spans="4:25" ht="12.95" customHeight="1" x14ac:dyDescent="0.2">
      <c r="D28" s="6" t="s">
        <v>51</v>
      </c>
      <c r="E28" s="6" t="s">
        <v>52</v>
      </c>
      <c r="F28" s="13"/>
      <c r="Y28" s="16" t="s">
        <v>110</v>
      </c>
    </row>
    <row r="29" spans="4:25" ht="12.95" customHeight="1" x14ac:dyDescent="0.2">
      <c r="D29" s="6" t="s">
        <v>53</v>
      </c>
      <c r="E29" s="6" t="s">
        <v>54</v>
      </c>
      <c r="F29" s="13"/>
      <c r="Y29" s="16" t="s">
        <v>111</v>
      </c>
    </row>
    <row r="30" spans="4:25" ht="12.95" customHeight="1" x14ac:dyDescent="0.2">
      <c r="D30" s="5" t="s">
        <v>55</v>
      </c>
      <c r="E30" s="5" t="s">
        <v>56</v>
      </c>
      <c r="F30" s="14">
        <v>17806004</v>
      </c>
      <c r="Y30" s="16" t="s">
        <v>112</v>
      </c>
    </row>
    <row r="31" spans="4:25" ht="12.95" customHeight="1" x14ac:dyDescent="0.2">
      <c r="D31" s="5" t="s">
        <v>57</v>
      </c>
      <c r="E31" s="5" t="s">
        <v>58</v>
      </c>
      <c r="F31" s="14">
        <v>5869</v>
      </c>
      <c r="Y31" s="16" t="s">
        <v>113</v>
      </c>
    </row>
    <row r="32" spans="4:25" ht="12.95" customHeight="1" x14ac:dyDescent="0.2">
      <c r="D32" s="5" t="s">
        <v>59</v>
      </c>
      <c r="E32" s="5" t="s">
        <v>60</v>
      </c>
      <c r="F32" s="14">
        <v>0</v>
      </c>
      <c r="Y32" s="16" t="s">
        <v>114</v>
      </c>
    </row>
    <row r="33" spans="4:25" ht="12.95" customHeight="1" x14ac:dyDescent="0.2">
      <c r="D33" s="5" t="s">
        <v>61</v>
      </c>
      <c r="E33" s="5" t="s">
        <v>62</v>
      </c>
      <c r="F33" s="14">
        <v>0</v>
      </c>
      <c r="Y33" s="16" t="s">
        <v>115</v>
      </c>
    </row>
    <row r="34" spans="4:25" ht="12.95" customHeight="1" x14ac:dyDescent="0.2">
      <c r="D34" s="5" t="s">
        <v>63</v>
      </c>
      <c r="E34" s="5" t="s">
        <v>64</v>
      </c>
      <c r="F34" s="14">
        <v>0</v>
      </c>
      <c r="Y34" s="16" t="s">
        <v>116</v>
      </c>
    </row>
    <row r="35" spans="4:25" ht="12.95" customHeight="1" x14ac:dyDescent="0.2">
      <c r="D35" s="5" t="s">
        <v>65</v>
      </c>
      <c r="E35" s="5" t="s">
        <v>66</v>
      </c>
      <c r="F35" s="14">
        <v>0</v>
      </c>
      <c r="Y35" s="16" t="s">
        <v>117</v>
      </c>
    </row>
    <row r="36" spans="4:25" ht="12.95" customHeight="1" x14ac:dyDescent="0.2">
      <c r="D36" s="5" t="s">
        <v>67</v>
      </c>
      <c r="E36" s="5" t="s">
        <v>68</v>
      </c>
      <c r="F36" s="14">
        <v>-9246</v>
      </c>
      <c r="Y36" s="16" t="s">
        <v>118</v>
      </c>
    </row>
    <row r="37" spans="4:25" ht="12.95" customHeight="1" x14ac:dyDescent="0.2">
      <c r="D37" s="5" t="s">
        <v>69</v>
      </c>
      <c r="E37" s="5" t="s">
        <v>70</v>
      </c>
      <c r="F37" s="14">
        <v>0</v>
      </c>
      <c r="Y37" s="16" t="s">
        <v>119</v>
      </c>
    </row>
    <row r="38" spans="4:25" ht="12.95" customHeight="1" x14ac:dyDescent="0.2">
      <c r="D38" s="5" t="s">
        <v>71</v>
      </c>
      <c r="E38" s="5" t="s">
        <v>72</v>
      </c>
      <c r="F38" s="14">
        <v>59551</v>
      </c>
      <c r="Y38" s="16" t="s">
        <v>120</v>
      </c>
    </row>
    <row r="39" spans="4:25" ht="12.95" customHeight="1" x14ac:dyDescent="0.2">
      <c r="D39" s="3" t="s">
        <v>73</v>
      </c>
      <c r="E39" s="3" t="s">
        <v>74</v>
      </c>
      <c r="F39" s="15">
        <f>SUM(F30:F38)</f>
        <v>17862178</v>
      </c>
      <c r="Y39" s="16" t="s">
        <v>121</v>
      </c>
    </row>
    <row r="40" spans="4:25" ht="12.95" customHeight="1" x14ac:dyDescent="0.2">
      <c r="D40" s="6" t="s">
        <v>75</v>
      </c>
      <c r="E40" s="6" t="s">
        <v>76</v>
      </c>
      <c r="F40" s="13"/>
      <c r="Y40" s="16" t="s">
        <v>122</v>
      </c>
    </row>
    <row r="41" spans="4:25" ht="12.95" customHeight="1" x14ac:dyDescent="0.2">
      <c r="D41" s="5" t="s">
        <v>77</v>
      </c>
      <c r="E41" s="5" t="s">
        <v>78</v>
      </c>
      <c r="F41" s="14">
        <v>0</v>
      </c>
      <c r="Y41" s="16" t="s">
        <v>123</v>
      </c>
    </row>
    <row r="42" spans="4:25" ht="12.95" customHeight="1" x14ac:dyDescent="0.2">
      <c r="D42" s="5" t="s">
        <v>79</v>
      </c>
      <c r="E42" s="5" t="s">
        <v>80</v>
      </c>
      <c r="F42" s="14">
        <v>0</v>
      </c>
      <c r="Y42" s="16" t="s">
        <v>124</v>
      </c>
    </row>
    <row r="43" spans="4:25" ht="12.95" customHeight="1" x14ac:dyDescent="0.2">
      <c r="D43" s="5" t="s">
        <v>81</v>
      </c>
      <c r="E43" s="5" t="s">
        <v>82</v>
      </c>
      <c r="F43" s="14">
        <v>5976317</v>
      </c>
      <c r="Y43" s="16" t="s">
        <v>125</v>
      </c>
    </row>
    <row r="44" spans="4:25" ht="12.95" customHeight="1" x14ac:dyDescent="0.2">
      <c r="D44" s="5" t="s">
        <v>11</v>
      </c>
      <c r="E44" s="5" t="s">
        <v>83</v>
      </c>
      <c r="F44" s="14">
        <v>13904205</v>
      </c>
      <c r="Y44" s="16" t="s">
        <v>126</v>
      </c>
    </row>
    <row r="45" spans="4:25" ht="12.95" customHeight="1" x14ac:dyDescent="0.2">
      <c r="D45" s="5" t="s">
        <v>84</v>
      </c>
      <c r="E45" s="5" t="s">
        <v>85</v>
      </c>
      <c r="F45" s="14">
        <v>0</v>
      </c>
      <c r="Y45" s="16" t="s">
        <v>127</v>
      </c>
    </row>
    <row r="46" spans="4:25" ht="12.95" customHeight="1" x14ac:dyDescent="0.2">
      <c r="D46" s="5" t="s">
        <v>86</v>
      </c>
      <c r="E46" s="5" t="s">
        <v>87</v>
      </c>
      <c r="F46" s="14">
        <f>5664659-13433</f>
        <v>5651226</v>
      </c>
      <c r="Y46" s="16" t="s">
        <v>128</v>
      </c>
    </row>
    <row r="47" spans="4:25" ht="12.95" customHeight="1" x14ac:dyDescent="0.2">
      <c r="D47" s="3" t="s">
        <v>88</v>
      </c>
      <c r="E47" s="3" t="s">
        <v>89</v>
      </c>
      <c r="F47" s="15">
        <f>SUM(F41:F46)</f>
        <v>25531748</v>
      </c>
      <c r="Y47" s="16" t="s">
        <v>129</v>
      </c>
    </row>
    <row r="48" spans="4:25" ht="12.95" customHeight="1" x14ac:dyDescent="0.2">
      <c r="D48" s="3" t="s">
        <v>90</v>
      </c>
      <c r="E48" s="3" t="s">
        <v>91</v>
      </c>
      <c r="F48" s="15">
        <f>+F39+F47</f>
        <v>43393926</v>
      </c>
      <c r="Y48" s="16" t="s">
        <v>130</v>
      </c>
    </row>
    <row r="49" spans="6:25" x14ac:dyDescent="0.2">
      <c r="F49" s="2" t="str">
        <f>IF(F48=F27," ","Incorrect")</f>
        <v xml:space="preserve"> </v>
      </c>
      <c r="Y49" s="16" t="s">
        <v>131</v>
      </c>
    </row>
    <row r="50" spans="6:25" x14ac:dyDescent="0.2">
      <c r="Y50" s="16" t="s">
        <v>132</v>
      </c>
    </row>
    <row r="51" spans="6:25" x14ac:dyDescent="0.2">
      <c r="Y51" s="16" t="s">
        <v>133</v>
      </c>
    </row>
    <row r="52" spans="6:25" x14ac:dyDescent="0.2">
      <c r="Y52" s="16" t="s">
        <v>134</v>
      </c>
    </row>
    <row r="53" spans="6:25" x14ac:dyDescent="0.2">
      <c r="Y53" s="16" t="s">
        <v>135</v>
      </c>
    </row>
    <row r="54" spans="6:25" x14ac:dyDescent="0.2">
      <c r="Y54" s="16" t="s">
        <v>136</v>
      </c>
    </row>
    <row r="55" spans="6:25" x14ac:dyDescent="0.2">
      <c r="Y55" s="16" t="s">
        <v>137</v>
      </c>
    </row>
    <row r="56" spans="6:25" x14ac:dyDescent="0.2">
      <c r="Y56" s="16" t="s">
        <v>138</v>
      </c>
    </row>
    <row r="57" spans="6:25" x14ac:dyDescent="0.2">
      <c r="Y57" s="16" t="s">
        <v>139</v>
      </c>
    </row>
    <row r="58" spans="6:25" x14ac:dyDescent="0.2">
      <c r="Y58" s="16" t="s">
        <v>140</v>
      </c>
    </row>
    <row r="59" spans="6:25" x14ac:dyDescent="0.2">
      <c r="Y59" s="16" t="s">
        <v>141</v>
      </c>
    </row>
    <row r="60" spans="6:25" x14ac:dyDescent="0.2">
      <c r="Y60" s="16" t="s">
        <v>142</v>
      </c>
    </row>
    <row r="61" spans="6:25" x14ac:dyDescent="0.2">
      <c r="Y61" s="16" t="s">
        <v>143</v>
      </c>
    </row>
    <row r="62" spans="6:25" x14ac:dyDescent="0.2">
      <c r="Y62" s="16" t="s">
        <v>144</v>
      </c>
    </row>
    <row r="63" spans="6:25" x14ac:dyDescent="0.2">
      <c r="Y63" s="16" t="s">
        <v>145</v>
      </c>
    </row>
    <row r="64" spans="6:25" x14ac:dyDescent="0.2">
      <c r="Y64" s="16" t="s">
        <v>146</v>
      </c>
    </row>
    <row r="65" spans="25:25" x14ac:dyDescent="0.2">
      <c r="Y65" s="16" t="s">
        <v>147</v>
      </c>
    </row>
    <row r="66" spans="25:25" x14ac:dyDescent="0.2">
      <c r="Y66" s="16" t="s">
        <v>148</v>
      </c>
    </row>
    <row r="67" spans="25:25" x14ac:dyDescent="0.2">
      <c r="Y67" s="16" t="s">
        <v>149</v>
      </c>
    </row>
    <row r="68" spans="25:25" x14ac:dyDescent="0.2">
      <c r="Y68" s="16" t="s">
        <v>150</v>
      </c>
    </row>
    <row r="69" spans="25:25" x14ac:dyDescent="0.2">
      <c r="Y69" s="16" t="s">
        <v>151</v>
      </c>
    </row>
    <row r="70" spans="25:25" x14ac:dyDescent="0.2">
      <c r="Y70" s="16" t="s">
        <v>152</v>
      </c>
    </row>
    <row r="71" spans="25:25" x14ac:dyDescent="0.2">
      <c r="Y71" s="16" t="s">
        <v>153</v>
      </c>
    </row>
    <row r="72" spans="25:25" x14ac:dyDescent="0.2">
      <c r="Y72" s="16" t="s">
        <v>154</v>
      </c>
    </row>
    <row r="73" spans="25:25" x14ac:dyDescent="0.2">
      <c r="Y73" s="16" t="s">
        <v>155</v>
      </c>
    </row>
    <row r="74" spans="25:25" x14ac:dyDescent="0.2">
      <c r="Y74" s="16" t="s">
        <v>156</v>
      </c>
    </row>
    <row r="75" spans="25:25" x14ac:dyDescent="0.2">
      <c r="Y75" s="16" t="s">
        <v>157</v>
      </c>
    </row>
    <row r="76" spans="25:25" x14ac:dyDescent="0.2">
      <c r="Y76" s="16" t="s">
        <v>158</v>
      </c>
    </row>
    <row r="77" spans="25:25" x14ac:dyDescent="0.2">
      <c r="Y77" s="16" t="s">
        <v>159</v>
      </c>
    </row>
    <row r="78" spans="25:25" x14ac:dyDescent="0.2">
      <c r="Y78" s="16" t="s">
        <v>160</v>
      </c>
    </row>
    <row r="79" spans="25:25" x14ac:dyDescent="0.2">
      <c r="Y79" s="16" t="s">
        <v>161</v>
      </c>
    </row>
    <row r="80" spans="25:25" x14ac:dyDescent="0.2">
      <c r="Y80" s="16" t="s">
        <v>162</v>
      </c>
    </row>
    <row r="81" spans="25:25" x14ac:dyDescent="0.2">
      <c r="Y81" s="16" t="s">
        <v>163</v>
      </c>
    </row>
    <row r="82" spans="25:25" x14ac:dyDescent="0.2">
      <c r="Y82" s="16" t="s">
        <v>164</v>
      </c>
    </row>
    <row r="83" spans="25:25" x14ac:dyDescent="0.2">
      <c r="Y83" s="16" t="s">
        <v>165</v>
      </c>
    </row>
    <row r="84" spans="25:25" x14ac:dyDescent="0.2">
      <c r="Y84" s="16" t="s">
        <v>166</v>
      </c>
    </row>
    <row r="85" spans="25:25" x14ac:dyDescent="0.2">
      <c r="Y85" s="16" t="s">
        <v>167</v>
      </c>
    </row>
    <row r="86" spans="25:25" x14ac:dyDescent="0.2">
      <c r="Y86" s="16" t="s">
        <v>168</v>
      </c>
    </row>
    <row r="87" spans="25:25" x14ac:dyDescent="0.2">
      <c r="Y87" s="16" t="s">
        <v>302</v>
      </c>
    </row>
    <row r="88" spans="25:25" x14ac:dyDescent="0.2">
      <c r="Y88" s="16" t="s">
        <v>303</v>
      </c>
    </row>
    <row r="89" spans="25:25" x14ac:dyDescent="0.2">
      <c r="Y89" s="16" t="s">
        <v>381</v>
      </c>
    </row>
    <row r="90" spans="25:25" x14ac:dyDescent="0.2">
      <c r="Y90" s="16" t="s">
        <v>382</v>
      </c>
    </row>
    <row r="91" spans="25:25" x14ac:dyDescent="0.2">
      <c r="Y91" s="16" t="s">
        <v>383</v>
      </c>
    </row>
    <row r="92" spans="25:25" x14ac:dyDescent="0.2">
      <c r="Y92" s="16" t="s">
        <v>384</v>
      </c>
    </row>
    <row r="93" spans="25:25" x14ac:dyDescent="0.2">
      <c r="Y93" s="16" t="s">
        <v>169</v>
      </c>
    </row>
    <row r="94" spans="25:25" x14ac:dyDescent="0.2">
      <c r="Y94" s="16" t="s">
        <v>170</v>
      </c>
    </row>
    <row r="95" spans="25:25" x14ac:dyDescent="0.2">
      <c r="Y95" s="16" t="s">
        <v>171</v>
      </c>
    </row>
    <row r="96" spans="25:25" x14ac:dyDescent="0.2">
      <c r="Y96" s="16" t="s">
        <v>385</v>
      </c>
    </row>
    <row r="97" spans="25:25" x14ac:dyDescent="0.2">
      <c r="Y97" s="16" t="s">
        <v>172</v>
      </c>
    </row>
    <row r="98" spans="25:25" x14ac:dyDescent="0.2">
      <c r="Y98" s="16" t="s">
        <v>173</v>
      </c>
    </row>
    <row r="99" spans="25:25" x14ac:dyDescent="0.2">
      <c r="Y99" s="16" t="s">
        <v>174</v>
      </c>
    </row>
    <row r="100" spans="25:25" x14ac:dyDescent="0.2">
      <c r="Y100" s="16" t="s">
        <v>175</v>
      </c>
    </row>
    <row r="101" spans="25:25" x14ac:dyDescent="0.2">
      <c r="Y101" s="16" t="s">
        <v>176</v>
      </c>
    </row>
    <row r="102" spans="25:25" x14ac:dyDescent="0.2">
      <c r="Y102" s="16" t="s">
        <v>177</v>
      </c>
    </row>
    <row r="103" spans="25:25" x14ac:dyDescent="0.2">
      <c r="Y103" s="16" t="s">
        <v>178</v>
      </c>
    </row>
    <row r="104" spans="25:25" x14ac:dyDescent="0.2">
      <c r="Y104" s="16" t="s">
        <v>179</v>
      </c>
    </row>
    <row r="105" spans="25:25" x14ac:dyDescent="0.2">
      <c r="Y105" s="16" t="s">
        <v>180</v>
      </c>
    </row>
    <row r="106" spans="25:25" x14ac:dyDescent="0.2">
      <c r="Y106" s="16" t="s">
        <v>181</v>
      </c>
    </row>
    <row r="107" spans="25:25" x14ac:dyDescent="0.2">
      <c r="Y107" s="16" t="s">
        <v>386</v>
      </c>
    </row>
    <row r="108" spans="25:25" x14ac:dyDescent="0.2">
      <c r="Y108" s="16" t="s">
        <v>182</v>
      </c>
    </row>
    <row r="109" spans="25:25" x14ac:dyDescent="0.2">
      <c r="Y109" s="16" t="s">
        <v>183</v>
      </c>
    </row>
    <row r="110" spans="25:25" x14ac:dyDescent="0.2">
      <c r="Y110" s="16" t="s">
        <v>184</v>
      </c>
    </row>
    <row r="111" spans="25:25" x14ac:dyDescent="0.2">
      <c r="Y111" s="16" t="s">
        <v>185</v>
      </c>
    </row>
    <row r="112" spans="25:25" x14ac:dyDescent="0.2">
      <c r="Y112" s="16" t="s">
        <v>186</v>
      </c>
    </row>
    <row r="113" spans="25:25" x14ac:dyDescent="0.2">
      <c r="Y113" s="16" t="s">
        <v>187</v>
      </c>
    </row>
    <row r="114" spans="25:25" x14ac:dyDescent="0.2">
      <c r="Y114" s="16" t="s">
        <v>188</v>
      </c>
    </row>
    <row r="115" spans="25:25" x14ac:dyDescent="0.2">
      <c r="Y115" s="16" t="s">
        <v>189</v>
      </c>
    </row>
    <row r="116" spans="25:25" x14ac:dyDescent="0.2">
      <c r="Y116" s="16" t="s">
        <v>190</v>
      </c>
    </row>
    <row r="117" spans="25:25" x14ac:dyDescent="0.2">
      <c r="Y117" s="16" t="s">
        <v>191</v>
      </c>
    </row>
    <row r="118" spans="25:25" x14ac:dyDescent="0.2">
      <c r="Y118" s="16" t="s">
        <v>192</v>
      </c>
    </row>
    <row r="119" spans="25:25" x14ac:dyDescent="0.2">
      <c r="Y119" s="16" t="s">
        <v>387</v>
      </c>
    </row>
    <row r="120" spans="25:25" x14ac:dyDescent="0.2">
      <c r="Y120" s="16" t="s">
        <v>304</v>
      </c>
    </row>
    <row r="121" spans="25:25" x14ac:dyDescent="0.2">
      <c r="Y121" s="16" t="s">
        <v>305</v>
      </c>
    </row>
    <row r="122" spans="25:25" x14ac:dyDescent="0.2">
      <c r="Y122" s="16" t="s">
        <v>306</v>
      </c>
    </row>
    <row r="123" spans="25:25" x14ac:dyDescent="0.2">
      <c r="Y123" s="16" t="s">
        <v>307</v>
      </c>
    </row>
    <row r="124" spans="25:25" x14ac:dyDescent="0.2">
      <c r="Y124" s="16" t="s">
        <v>308</v>
      </c>
    </row>
    <row r="125" spans="25:25" x14ac:dyDescent="0.2">
      <c r="Y125" s="16" t="s">
        <v>309</v>
      </c>
    </row>
    <row r="126" spans="25:25" x14ac:dyDescent="0.2">
      <c r="Y126" s="16" t="s">
        <v>310</v>
      </c>
    </row>
    <row r="127" spans="25:25" x14ac:dyDescent="0.2">
      <c r="Y127" s="16" t="s">
        <v>311</v>
      </c>
    </row>
    <row r="128" spans="25:25" x14ac:dyDescent="0.2">
      <c r="Y128" s="16" t="s">
        <v>312</v>
      </c>
    </row>
    <row r="129" spans="25:25" x14ac:dyDescent="0.2">
      <c r="Y129" s="16" t="s">
        <v>313</v>
      </c>
    </row>
    <row r="130" spans="25:25" x14ac:dyDescent="0.2">
      <c r="Y130" s="16" t="s">
        <v>314</v>
      </c>
    </row>
    <row r="131" spans="25:25" x14ac:dyDescent="0.2">
      <c r="Y131" s="16" t="s">
        <v>315</v>
      </c>
    </row>
    <row r="132" spans="25:25" x14ac:dyDescent="0.2">
      <c r="Y132" s="16" t="s">
        <v>316</v>
      </c>
    </row>
    <row r="133" spans="25:25" x14ac:dyDescent="0.2">
      <c r="Y133" s="16" t="s">
        <v>317</v>
      </c>
    </row>
    <row r="134" spans="25:25" x14ac:dyDescent="0.2">
      <c r="Y134" s="16" t="s">
        <v>318</v>
      </c>
    </row>
    <row r="135" spans="25:25" x14ac:dyDescent="0.2">
      <c r="Y135" s="16" t="s">
        <v>319</v>
      </c>
    </row>
    <row r="136" spans="25:25" x14ac:dyDescent="0.2">
      <c r="Y136" s="16" t="s">
        <v>320</v>
      </c>
    </row>
    <row r="137" spans="25:25" x14ac:dyDescent="0.2">
      <c r="Y137" s="16" t="s">
        <v>321</v>
      </c>
    </row>
    <row r="138" spans="25:25" x14ac:dyDescent="0.2">
      <c r="Y138" s="16" t="s">
        <v>322</v>
      </c>
    </row>
    <row r="139" spans="25:25" x14ac:dyDescent="0.2">
      <c r="Y139" s="16" t="s">
        <v>323</v>
      </c>
    </row>
    <row r="140" spans="25:25" x14ac:dyDescent="0.2">
      <c r="Y140" s="16" t="s">
        <v>324</v>
      </c>
    </row>
    <row r="141" spans="25:25" x14ac:dyDescent="0.2">
      <c r="Y141" s="16" t="s">
        <v>325</v>
      </c>
    </row>
    <row r="142" spans="25:25" x14ac:dyDescent="0.2">
      <c r="Y142" s="16" t="s">
        <v>326</v>
      </c>
    </row>
    <row r="143" spans="25:25" x14ac:dyDescent="0.2">
      <c r="Y143" s="16" t="s">
        <v>327</v>
      </c>
    </row>
    <row r="144" spans="25:25" x14ac:dyDescent="0.2">
      <c r="Y144" s="16" t="s">
        <v>328</v>
      </c>
    </row>
    <row r="145" spans="25:25" x14ac:dyDescent="0.2">
      <c r="Y145" s="16" t="s">
        <v>329</v>
      </c>
    </row>
    <row r="146" spans="25:25" x14ac:dyDescent="0.2">
      <c r="Y146" s="16" t="s">
        <v>330</v>
      </c>
    </row>
    <row r="147" spans="25:25" x14ac:dyDescent="0.2">
      <c r="Y147" s="16" t="s">
        <v>331</v>
      </c>
    </row>
    <row r="148" spans="25:25" x14ac:dyDescent="0.2">
      <c r="Y148" s="16" t="s">
        <v>332</v>
      </c>
    </row>
    <row r="149" spans="25:25" x14ac:dyDescent="0.2">
      <c r="Y149" s="16" t="s">
        <v>333</v>
      </c>
    </row>
    <row r="150" spans="25:25" x14ac:dyDescent="0.2">
      <c r="Y150" s="16" t="s">
        <v>334</v>
      </c>
    </row>
    <row r="151" spans="25:25" x14ac:dyDescent="0.2">
      <c r="Y151" s="16" t="s">
        <v>335</v>
      </c>
    </row>
    <row r="152" spans="25:25" x14ac:dyDescent="0.2">
      <c r="Y152" s="16" t="s">
        <v>336</v>
      </c>
    </row>
    <row r="153" spans="25:25" x14ac:dyDescent="0.2">
      <c r="Y153" s="16" t="s">
        <v>337</v>
      </c>
    </row>
    <row r="154" spans="25:25" x14ac:dyDescent="0.2">
      <c r="Y154" s="16" t="s">
        <v>338</v>
      </c>
    </row>
    <row r="155" spans="25:25" x14ac:dyDescent="0.2">
      <c r="Y155" s="16" t="s">
        <v>339</v>
      </c>
    </row>
    <row r="156" spans="25:25" x14ac:dyDescent="0.2">
      <c r="Y156" s="16" t="s">
        <v>340</v>
      </c>
    </row>
    <row r="157" spans="25:25" x14ac:dyDescent="0.2">
      <c r="Y157" s="16" t="s">
        <v>341</v>
      </c>
    </row>
    <row r="158" spans="25:25" x14ac:dyDescent="0.2">
      <c r="Y158" s="16" t="s">
        <v>342</v>
      </c>
    </row>
    <row r="159" spans="25:25" x14ac:dyDescent="0.2">
      <c r="Y159" s="16" t="s">
        <v>343</v>
      </c>
    </row>
    <row r="160" spans="25:25" x14ac:dyDescent="0.2">
      <c r="Y160" s="16" t="s">
        <v>344</v>
      </c>
    </row>
    <row r="161" spans="25:25" x14ac:dyDescent="0.2">
      <c r="Y161" s="16" t="s">
        <v>345</v>
      </c>
    </row>
    <row r="162" spans="25:25" x14ac:dyDescent="0.2">
      <c r="Y162" s="16" t="s">
        <v>346</v>
      </c>
    </row>
    <row r="163" spans="25:25" x14ac:dyDescent="0.2">
      <c r="Y163" s="16" t="s">
        <v>347</v>
      </c>
    </row>
    <row r="164" spans="25:25" x14ac:dyDescent="0.2">
      <c r="Y164" s="16" t="s">
        <v>348</v>
      </c>
    </row>
    <row r="165" spans="25:25" x14ac:dyDescent="0.2">
      <c r="Y165" s="16" t="s">
        <v>349</v>
      </c>
    </row>
    <row r="166" spans="25:25" x14ac:dyDescent="0.2">
      <c r="Y166" s="16" t="s">
        <v>350</v>
      </c>
    </row>
    <row r="167" spans="25:25" x14ac:dyDescent="0.2">
      <c r="Y167" s="16" t="s">
        <v>351</v>
      </c>
    </row>
    <row r="168" spans="25:25" x14ac:dyDescent="0.2">
      <c r="Y168" s="16" t="s">
        <v>352</v>
      </c>
    </row>
    <row r="169" spans="25:25" x14ac:dyDescent="0.2">
      <c r="Y169" s="16" t="s">
        <v>353</v>
      </c>
    </row>
    <row r="170" spans="25:25" x14ac:dyDescent="0.2">
      <c r="Y170" s="16" t="s">
        <v>354</v>
      </c>
    </row>
    <row r="171" spans="25:25" x14ac:dyDescent="0.2">
      <c r="Y171" s="16" t="s">
        <v>355</v>
      </c>
    </row>
    <row r="172" spans="25:25" x14ac:dyDescent="0.2">
      <c r="Y172" s="16" t="s">
        <v>356</v>
      </c>
    </row>
    <row r="173" spans="25:25" x14ac:dyDescent="0.2">
      <c r="Y173" s="16" t="s">
        <v>357</v>
      </c>
    </row>
    <row r="174" spans="25:25" x14ac:dyDescent="0.2">
      <c r="Y174" s="16" t="s">
        <v>358</v>
      </c>
    </row>
    <row r="175" spans="25:25" x14ac:dyDescent="0.2">
      <c r="Y175" s="16" t="s">
        <v>359</v>
      </c>
    </row>
    <row r="176" spans="25:25" x14ac:dyDescent="0.2">
      <c r="Y176" s="16" t="s">
        <v>360</v>
      </c>
    </row>
    <row r="177" spans="25:25" x14ac:dyDescent="0.2">
      <c r="Y177" s="16" t="s">
        <v>361</v>
      </c>
    </row>
    <row r="178" spans="25:25" x14ac:dyDescent="0.2">
      <c r="Y178" s="16" t="s">
        <v>362</v>
      </c>
    </row>
    <row r="179" spans="25:25" x14ac:dyDescent="0.2">
      <c r="Y179" s="16" t="s">
        <v>363</v>
      </c>
    </row>
    <row r="180" spans="25:25" x14ac:dyDescent="0.2">
      <c r="Y180" s="16" t="s">
        <v>364</v>
      </c>
    </row>
    <row r="181" spans="25:25" x14ac:dyDescent="0.2">
      <c r="Y181" s="16" t="s">
        <v>365</v>
      </c>
    </row>
    <row r="182" spans="25:25" x14ac:dyDescent="0.2">
      <c r="Y182" s="16" t="s">
        <v>366</v>
      </c>
    </row>
    <row r="183" spans="25:25" x14ac:dyDescent="0.2">
      <c r="Y183" s="16" t="s">
        <v>367</v>
      </c>
    </row>
    <row r="184" spans="25:25" x14ac:dyDescent="0.2">
      <c r="Y184" s="16" t="s">
        <v>368</v>
      </c>
    </row>
    <row r="185" spans="25:25" x14ac:dyDescent="0.2">
      <c r="Y185" s="16" t="s">
        <v>369</v>
      </c>
    </row>
    <row r="186" spans="25:25" x14ac:dyDescent="0.2">
      <c r="Y186" s="16" t="s">
        <v>370</v>
      </c>
    </row>
    <row r="187" spans="25:25" x14ac:dyDescent="0.2">
      <c r="Y187" s="16" t="s">
        <v>371</v>
      </c>
    </row>
    <row r="188" spans="25:25" x14ac:dyDescent="0.2">
      <c r="Y188" s="16" t="s">
        <v>372</v>
      </c>
    </row>
    <row r="189" spans="25:25" x14ac:dyDescent="0.2">
      <c r="Y189" s="16" t="s">
        <v>373</v>
      </c>
    </row>
    <row r="190" spans="25:25" x14ac:dyDescent="0.2">
      <c r="Y190" s="16" t="s">
        <v>374</v>
      </c>
    </row>
    <row r="191" spans="25:25" x14ac:dyDescent="0.2">
      <c r="Y191" s="16" t="s">
        <v>375</v>
      </c>
    </row>
    <row r="192" spans="25:25" x14ac:dyDescent="0.2">
      <c r="Y192" s="16" t="s">
        <v>376</v>
      </c>
    </row>
    <row r="193" spans="25:25" x14ac:dyDescent="0.2">
      <c r="Y193" s="16" t="s">
        <v>377</v>
      </c>
    </row>
    <row r="194" spans="25:25" x14ac:dyDescent="0.2">
      <c r="Y194" s="16" t="s">
        <v>378</v>
      </c>
    </row>
    <row r="195" spans="25:25" x14ac:dyDescent="0.2">
      <c r="Y195" s="16" t="s">
        <v>388</v>
      </c>
    </row>
    <row r="196" spans="25:25" x14ac:dyDescent="0.2">
      <c r="Y196" s="16" t="s">
        <v>193</v>
      </c>
    </row>
    <row r="197" spans="25:25" x14ac:dyDescent="0.2">
      <c r="Y197" s="16" t="s">
        <v>194</v>
      </c>
    </row>
    <row r="198" spans="25:25" x14ac:dyDescent="0.2">
      <c r="Y198" s="16" t="s">
        <v>195</v>
      </c>
    </row>
    <row r="199" spans="25:25" x14ac:dyDescent="0.2">
      <c r="Y199" s="16" t="s">
        <v>196</v>
      </c>
    </row>
    <row r="200" spans="25:25" x14ac:dyDescent="0.2">
      <c r="Y200" s="16" t="s">
        <v>197</v>
      </c>
    </row>
    <row r="201" spans="25:25" x14ac:dyDescent="0.2">
      <c r="Y201" s="16" t="s">
        <v>198</v>
      </c>
    </row>
    <row r="202" spans="25:25" x14ac:dyDescent="0.2">
      <c r="Y202" s="16" t="s">
        <v>199</v>
      </c>
    </row>
    <row r="203" spans="25:25" x14ac:dyDescent="0.2">
      <c r="Y203" s="16" t="s">
        <v>200</v>
      </c>
    </row>
    <row r="204" spans="25:25" x14ac:dyDescent="0.2">
      <c r="Y204" s="16" t="s">
        <v>201</v>
      </c>
    </row>
    <row r="205" spans="25:25" x14ac:dyDescent="0.2">
      <c r="Y205" s="16" t="s">
        <v>202</v>
      </c>
    </row>
    <row r="206" spans="25:25" x14ac:dyDescent="0.2">
      <c r="Y206" s="16" t="s">
        <v>203</v>
      </c>
    </row>
    <row r="207" spans="25:25" x14ac:dyDescent="0.2">
      <c r="Y207" s="16" t="s">
        <v>204</v>
      </c>
    </row>
    <row r="208" spans="25:25" x14ac:dyDescent="0.2">
      <c r="Y208" s="16" t="s">
        <v>205</v>
      </c>
    </row>
    <row r="209" spans="25:25" x14ac:dyDescent="0.2">
      <c r="Y209" s="16" t="s">
        <v>206</v>
      </c>
    </row>
    <row r="210" spans="25:25" x14ac:dyDescent="0.2">
      <c r="Y210" s="16" t="s">
        <v>207</v>
      </c>
    </row>
    <row r="211" spans="25:25" x14ac:dyDescent="0.2">
      <c r="Y211" s="16" t="s">
        <v>208</v>
      </c>
    </row>
    <row r="212" spans="25:25" x14ac:dyDescent="0.2">
      <c r="Y212" s="16" t="s">
        <v>209</v>
      </c>
    </row>
    <row r="213" spans="25:25" x14ac:dyDescent="0.2">
      <c r="Y213" s="16" t="s">
        <v>210</v>
      </c>
    </row>
    <row r="214" spans="25:25" x14ac:dyDescent="0.2">
      <c r="Y214" s="16" t="s">
        <v>211</v>
      </c>
    </row>
    <row r="215" spans="25:25" x14ac:dyDescent="0.2">
      <c r="Y215" s="16" t="s">
        <v>212</v>
      </c>
    </row>
    <row r="216" spans="25:25" x14ac:dyDescent="0.2">
      <c r="Y216" s="16" t="s">
        <v>213</v>
      </c>
    </row>
    <row r="217" spans="25:25" x14ac:dyDescent="0.2">
      <c r="Y217" s="16" t="s">
        <v>214</v>
      </c>
    </row>
    <row r="218" spans="25:25" x14ac:dyDescent="0.2">
      <c r="Y218" s="16" t="s">
        <v>215</v>
      </c>
    </row>
    <row r="219" spans="25:25" x14ac:dyDescent="0.2">
      <c r="Y219" s="16" t="s">
        <v>216</v>
      </c>
    </row>
    <row r="220" spans="25:25" x14ac:dyDescent="0.2">
      <c r="Y220" s="16" t="s">
        <v>217</v>
      </c>
    </row>
    <row r="221" spans="25:25" x14ac:dyDescent="0.2">
      <c r="Y221" s="16" t="s">
        <v>218</v>
      </c>
    </row>
    <row r="222" spans="25:25" x14ac:dyDescent="0.2">
      <c r="Y222" s="16" t="s">
        <v>219</v>
      </c>
    </row>
    <row r="223" spans="25:25" x14ac:dyDescent="0.2">
      <c r="Y223" s="16" t="s">
        <v>220</v>
      </c>
    </row>
    <row r="224" spans="25:25" x14ac:dyDescent="0.2">
      <c r="Y224" s="16" t="s">
        <v>221</v>
      </c>
    </row>
    <row r="225" spans="25:25" x14ac:dyDescent="0.2">
      <c r="Y225" s="16" t="s">
        <v>222</v>
      </c>
    </row>
    <row r="226" spans="25:25" x14ac:dyDescent="0.2">
      <c r="Y226" s="16" t="s">
        <v>223</v>
      </c>
    </row>
    <row r="227" spans="25:25" x14ac:dyDescent="0.2">
      <c r="Y227" s="16" t="s">
        <v>224</v>
      </c>
    </row>
    <row r="228" spans="25:25" x14ac:dyDescent="0.2">
      <c r="Y228" s="16" t="s">
        <v>225</v>
      </c>
    </row>
    <row r="229" spans="25:25" x14ac:dyDescent="0.2">
      <c r="Y229" s="16" t="s">
        <v>226</v>
      </c>
    </row>
    <row r="230" spans="25:25" x14ac:dyDescent="0.2">
      <c r="Y230" s="16" t="s">
        <v>227</v>
      </c>
    </row>
    <row r="231" spans="25:25" x14ac:dyDescent="0.2">
      <c r="Y231" s="16" t="s">
        <v>228</v>
      </c>
    </row>
    <row r="232" spans="25:25" x14ac:dyDescent="0.2">
      <c r="Y232" s="16" t="s">
        <v>229</v>
      </c>
    </row>
    <row r="233" spans="25:25" x14ac:dyDescent="0.2">
      <c r="Y233" s="16" t="s">
        <v>230</v>
      </c>
    </row>
    <row r="234" spans="25:25" x14ac:dyDescent="0.2">
      <c r="Y234" s="16" t="s">
        <v>231</v>
      </c>
    </row>
    <row r="235" spans="25:25" x14ac:dyDescent="0.2">
      <c r="Y235" s="16" t="s">
        <v>232</v>
      </c>
    </row>
    <row r="236" spans="25:25" x14ac:dyDescent="0.2">
      <c r="Y236" s="16" t="s">
        <v>233</v>
      </c>
    </row>
    <row r="237" spans="25:25" x14ac:dyDescent="0.2">
      <c r="Y237" s="16" t="s">
        <v>234</v>
      </c>
    </row>
    <row r="238" spans="25:25" x14ac:dyDescent="0.2">
      <c r="Y238" s="16" t="s">
        <v>235</v>
      </c>
    </row>
    <row r="239" spans="25:25" x14ac:dyDescent="0.2">
      <c r="Y239" s="16" t="s">
        <v>236</v>
      </c>
    </row>
    <row r="240" spans="25:25" x14ac:dyDescent="0.2">
      <c r="Y240" s="16" t="s">
        <v>237</v>
      </c>
    </row>
    <row r="241" spans="25:25" x14ac:dyDescent="0.2">
      <c r="Y241" s="16" t="s">
        <v>389</v>
      </c>
    </row>
    <row r="242" spans="25:25" x14ac:dyDescent="0.2">
      <c r="Y242" s="16" t="s">
        <v>238</v>
      </c>
    </row>
    <row r="243" spans="25:25" x14ac:dyDescent="0.2">
      <c r="Y243" s="16" t="s">
        <v>239</v>
      </c>
    </row>
    <row r="244" spans="25:25" x14ac:dyDescent="0.2">
      <c r="Y244" s="16" t="s">
        <v>240</v>
      </c>
    </row>
    <row r="245" spans="25:25" x14ac:dyDescent="0.2">
      <c r="Y245" s="16" t="s">
        <v>241</v>
      </c>
    </row>
    <row r="246" spans="25:25" x14ac:dyDescent="0.2">
      <c r="Y246" s="16" t="s">
        <v>242</v>
      </c>
    </row>
    <row r="247" spans="25:25" x14ac:dyDescent="0.2">
      <c r="Y247" s="16" t="s">
        <v>243</v>
      </c>
    </row>
    <row r="248" spans="25:25" x14ac:dyDescent="0.2">
      <c r="Y248" s="16" t="s">
        <v>244</v>
      </c>
    </row>
    <row r="249" spans="25:25" x14ac:dyDescent="0.2">
      <c r="Y249" s="16" t="s">
        <v>245</v>
      </c>
    </row>
    <row r="250" spans="25:25" x14ac:dyDescent="0.2">
      <c r="Y250" s="16" t="s">
        <v>246</v>
      </c>
    </row>
    <row r="251" spans="25:25" x14ac:dyDescent="0.2">
      <c r="Y251" s="16" t="s">
        <v>247</v>
      </c>
    </row>
    <row r="252" spans="25:25" x14ac:dyDescent="0.2">
      <c r="Y252" s="16" t="s">
        <v>248</v>
      </c>
    </row>
    <row r="253" spans="25:25" x14ac:dyDescent="0.2">
      <c r="Y253" s="16" t="s">
        <v>249</v>
      </c>
    </row>
    <row r="254" spans="25:25" x14ac:dyDescent="0.2">
      <c r="Y254" s="16" t="s">
        <v>250</v>
      </c>
    </row>
    <row r="255" spans="25:25" x14ac:dyDescent="0.2">
      <c r="Y255" s="16" t="s">
        <v>251</v>
      </c>
    </row>
    <row r="256" spans="25:25" x14ac:dyDescent="0.2">
      <c r="Y256" s="16" t="s">
        <v>390</v>
      </c>
    </row>
    <row r="257" spans="25:25" x14ac:dyDescent="0.2">
      <c r="Y257" s="16" t="s">
        <v>252</v>
      </c>
    </row>
    <row r="258" spans="25:25" x14ac:dyDescent="0.2">
      <c r="Y258" s="16" t="s">
        <v>253</v>
      </c>
    </row>
    <row r="259" spans="25:25" x14ac:dyDescent="0.2">
      <c r="Y259" s="16" t="s">
        <v>254</v>
      </c>
    </row>
    <row r="260" spans="25:25" x14ac:dyDescent="0.2">
      <c r="Y260" s="16" t="s">
        <v>255</v>
      </c>
    </row>
    <row r="261" spans="25:25" x14ac:dyDescent="0.2">
      <c r="Y261" s="16" t="s">
        <v>391</v>
      </c>
    </row>
    <row r="262" spans="25:25" x14ac:dyDescent="0.2">
      <c r="Y262" s="16" t="s">
        <v>256</v>
      </c>
    </row>
    <row r="263" spans="25:25" x14ac:dyDescent="0.2">
      <c r="Y263" s="16" t="s">
        <v>257</v>
      </c>
    </row>
    <row r="264" spans="25:25" x14ac:dyDescent="0.2">
      <c r="Y264" s="16" t="s">
        <v>258</v>
      </c>
    </row>
    <row r="265" spans="25:25" x14ac:dyDescent="0.2">
      <c r="Y265" s="16" t="s">
        <v>259</v>
      </c>
    </row>
    <row r="266" spans="25:25" x14ac:dyDescent="0.2">
      <c r="Y266" s="16" t="s">
        <v>260</v>
      </c>
    </row>
    <row r="267" spans="25:25" x14ac:dyDescent="0.2">
      <c r="Y267" s="16" t="s">
        <v>261</v>
      </c>
    </row>
    <row r="268" spans="25:25" x14ac:dyDescent="0.2">
      <c r="Y268" s="16" t="s">
        <v>262</v>
      </c>
    </row>
    <row r="269" spans="25:25" x14ac:dyDescent="0.2">
      <c r="Y269" s="16" t="s">
        <v>263</v>
      </c>
    </row>
    <row r="270" spans="25:25" x14ac:dyDescent="0.2">
      <c r="Y270" s="16" t="s">
        <v>264</v>
      </c>
    </row>
    <row r="271" spans="25:25" x14ac:dyDescent="0.2">
      <c r="Y271" s="16" t="s">
        <v>265</v>
      </c>
    </row>
    <row r="272" spans="25:25" x14ac:dyDescent="0.2">
      <c r="Y272" s="16" t="s">
        <v>266</v>
      </c>
    </row>
    <row r="273" spans="25:25" x14ac:dyDescent="0.2">
      <c r="Y273" s="16" t="s">
        <v>267</v>
      </c>
    </row>
    <row r="274" spans="25:25" x14ac:dyDescent="0.2">
      <c r="Y274" s="16" t="s">
        <v>268</v>
      </c>
    </row>
    <row r="275" spans="25:25" x14ac:dyDescent="0.2">
      <c r="Y275" s="16" t="s">
        <v>269</v>
      </c>
    </row>
    <row r="276" spans="25:25" x14ac:dyDescent="0.2">
      <c r="Y276" s="16" t="s">
        <v>270</v>
      </c>
    </row>
    <row r="277" spans="25:25" x14ac:dyDescent="0.2">
      <c r="Y277" s="16" t="s">
        <v>271</v>
      </c>
    </row>
    <row r="278" spans="25:25" x14ac:dyDescent="0.2">
      <c r="Y278" s="16" t="s">
        <v>272</v>
      </c>
    </row>
    <row r="279" spans="25:25" x14ac:dyDescent="0.2">
      <c r="Y279" s="16" t="s">
        <v>273</v>
      </c>
    </row>
    <row r="280" spans="25:25" x14ac:dyDescent="0.2">
      <c r="Y280" s="16" t="s">
        <v>274</v>
      </c>
    </row>
    <row r="281" spans="25:25" x14ac:dyDescent="0.2">
      <c r="Y281" s="16" t="s">
        <v>275</v>
      </c>
    </row>
    <row r="282" spans="25:25" x14ac:dyDescent="0.2">
      <c r="Y282" s="16" t="s">
        <v>276</v>
      </c>
    </row>
    <row r="283" spans="25:25" x14ac:dyDescent="0.2">
      <c r="Y283" s="16" t="s">
        <v>277</v>
      </c>
    </row>
    <row r="284" spans="25:25" x14ac:dyDescent="0.2">
      <c r="Y284" s="16" t="s">
        <v>278</v>
      </c>
    </row>
    <row r="285" spans="25:25" x14ac:dyDescent="0.2">
      <c r="Y285" s="16" t="s">
        <v>279</v>
      </c>
    </row>
    <row r="286" spans="25:25" x14ac:dyDescent="0.2">
      <c r="Y286" s="5" t="s">
        <v>275</v>
      </c>
    </row>
    <row r="287" spans="25:25" x14ac:dyDescent="0.2">
      <c r="Y287" s="5" t="s">
        <v>276</v>
      </c>
    </row>
    <row r="288" spans="25:25" x14ac:dyDescent="0.2">
      <c r="Y288" s="5" t="s">
        <v>277</v>
      </c>
    </row>
    <row r="289" spans="25:25" x14ac:dyDescent="0.2">
      <c r="Y289" s="5" t="s">
        <v>278</v>
      </c>
    </row>
    <row r="290" spans="25:25" x14ac:dyDescent="0.2">
      <c r="Y290" s="5" t="s">
        <v>279</v>
      </c>
    </row>
  </sheetData>
  <sheetProtection password="F954" sheet="1" objects="1" scenarios="1"/>
  <mergeCells count="6">
    <mergeCell ref="A5:F5"/>
    <mergeCell ref="A6:F6"/>
    <mergeCell ref="A1:F1"/>
    <mergeCell ref="A2:F2"/>
    <mergeCell ref="A3:F3"/>
    <mergeCell ref="A4:F4"/>
  </mergeCells>
  <phoneticPr fontId="0" type="noConversion"/>
  <dataValidations count="4">
    <dataValidation type="list" allowBlank="1" showInputMessage="1" showErrorMessage="1" sqref="A8">
      <formula1>$R$8:$R$24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F48">
      <formula1>-999999999999</formula1>
      <formula2>999999999999</formula2>
    </dataValidation>
  </dataValidations>
  <pageMargins left="0.23622047244094491" right="0.23622047244094491" top="0.98425196850393704" bottom="0.98425196850393704" header="0.51181102362204722" footer="0.51181102362204722"/>
  <pageSetup paperSize="9" scale="80" pageOrder="overThenDown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6CB2971-2AD9-4121-8BCB-00F621CF9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FF950E5-38EA-4E0B-9967-3A3D8A5764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F4B9BD-A85B-4285-9078-9FDF06B7A6E1}">
  <ds:schemaRefs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Mampa Tsoho</cp:lastModifiedBy>
  <cp:lastPrinted>2013-03-14T13:59:03Z</cp:lastPrinted>
  <dcterms:created xsi:type="dcterms:W3CDTF">2010-11-04T09:55:03Z</dcterms:created>
  <dcterms:modified xsi:type="dcterms:W3CDTF">2015-11-16T10:30:07Z</dcterms:modified>
</cp:coreProperties>
</file>